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S:\PLO\ISM\Appalti Pubblici\FT - Gare Sorveglianza\FT-01 - Verifiche ispettive asset minori Opere idrauliche\2_Doc da pubblicare\Schemi di offerta_new\"/>
    </mc:Choice>
  </mc:AlternateContent>
  <xr:revisionPtr revIDLastSave="0" documentId="13_ncr:1_{32AA1200-30C4-4ABF-AB96-3CF84A7A710F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</sheets>
  <definedNames>
    <definedName name="_xlnm.Print_Area" localSheetId="0">Foglio1!$A$1:$S$20</definedName>
    <definedName name="_xlnm.Print_Titles" localSheetId="0">Foglio1!$2:$9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3" i="1" l="1"/>
  <c r="M11" i="1" l="1"/>
  <c r="M12" i="1" l="1"/>
  <c r="M10" i="1" l="1"/>
  <c r="O10" i="1" s="1"/>
  <c r="P10" i="1" s="1"/>
  <c r="O13" i="1" l="1"/>
  <c r="O11" i="1" l="1"/>
  <c r="P11" i="1" s="1"/>
  <c r="O12" i="1"/>
  <c r="P12" i="1" s="1"/>
  <c r="Q10" i="1" l="1"/>
  <c r="Q25" i="1" s="1"/>
  <c r="S10" i="1" l="1"/>
</calcChain>
</file>

<file path=xl/sharedStrings.xml><?xml version="1.0" encoding="utf-8"?>
<sst xmlns="http://schemas.openxmlformats.org/spreadsheetml/2006/main" count="52" uniqueCount="50">
  <si>
    <t>OFFRE</t>
  </si>
  <si>
    <t>CIG n.: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</si>
  <si>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ed inscritta alla C.C.I.A.A. di _______________ con il n. ________________ </t>
    </r>
    <r>
      <rPr>
        <i/>
        <sz val="10"/>
        <color theme="1"/>
        <rFont val="Century Gothic"/>
        <family val="2"/>
      </rPr>
      <t>[N.B.: in caso di raggruppamenti/aggregazioni di imprese indicare i riferimenti della mandataria e delle mandanti]</t>
    </r>
  </si>
  <si>
    <t>sotto la sua responsabilità civile e penale ai sensi del D.P.R. n. 445/2000 e s.m.i., i seguenti modelli debitamente compilati relativi l’appalto in oggetto:</t>
  </si>
  <si>
    <t>ITEM</t>
  </si>
  <si>
    <t>Descrizione</t>
  </si>
  <si>
    <t>ASSET</t>
  </si>
  <si>
    <t>TIPOLOGIA</t>
  </si>
  <si>
    <t>-</t>
  </si>
  <si>
    <t>LEGENDA PER COMPILARE SCHEMA DI OFFERTA:</t>
  </si>
  <si>
    <t>Celle colorate in giallo da compilare OBBLIGATORIAMENTE a pena di esclusione</t>
  </si>
  <si>
    <t>Importo offerto triennale (€)</t>
  </si>
  <si>
    <t>Importo offerto triennale totale</t>
  </si>
  <si>
    <t>Ribasso offerto (%)</t>
  </si>
  <si>
    <t>Quantità opere d'arte</t>
  </si>
  <si>
    <t>Prezzo ispezione</t>
  </si>
  <si>
    <t>Importo offerto annuale (€)</t>
  </si>
  <si>
    <t>Frequenza ispezione</t>
  </si>
  <si>
    <t>Annuale</t>
  </si>
  <si>
    <t>Servizi a CHIAMATA</t>
  </si>
  <si>
    <t>Servizi PROGRAMMATI</t>
  </si>
  <si>
    <t>Oneri della sicurezza (non soggetti a ribasso - vedi DUVRI):</t>
  </si>
  <si>
    <t>Importo complessivo del contratto triennale compresa sicurezza:</t>
  </si>
  <si>
    <t>Numero ispezioni in un anno</t>
  </si>
  <si>
    <t>(*):</t>
  </si>
  <si>
    <t>(**):</t>
  </si>
  <si>
    <t xml:space="preserve">Il numero di ispezioni eseguite in un anno sono determinati con un fattore pari a 0,5 volte il numero delle opere d'arte complessive </t>
  </si>
  <si>
    <t>Biennale (*)</t>
  </si>
  <si>
    <t>Quadriennale (**)</t>
  </si>
  <si>
    <t>(e) utile atteso:</t>
  </si>
  <si>
    <t xml:space="preserve">Il numero di ispezioni eseguite in un anno sono determinati con un fattore pari a 0,25 volte il numero delle opere d'arte complessive </t>
  </si>
  <si>
    <t>Opere idrauliche con luce L &gt; 2,5m</t>
  </si>
  <si>
    <r>
      <t xml:space="preserve">Opere idrauliche con luce L </t>
    </r>
    <r>
      <rPr>
        <sz val="9"/>
        <rFont val="Calibri"/>
        <family val="2"/>
      </rPr>
      <t>≤</t>
    </r>
    <r>
      <rPr>
        <sz val="9"/>
        <rFont val="Century Gothic"/>
        <family val="2"/>
      </rPr>
      <t xml:space="preserve"> 2,5m</t>
    </r>
  </si>
  <si>
    <t>a</t>
  </si>
  <si>
    <t>b</t>
  </si>
  <si>
    <t>c</t>
  </si>
  <si>
    <t>Opere idrauliche</t>
  </si>
  <si>
    <r>
      <t xml:space="preserve">Servizi di ingegneria “a chiamata” - ispezioni straordinarie
</t>
    </r>
    <r>
      <rPr>
        <sz val="10"/>
        <rFont val="Century Gothic"/>
        <family val="2"/>
      </rPr>
      <t>Le ispezioni straordinarie devono essere eseguite, per conto e su richiesta della Committente, in conformità alle prescrizioni paragrafo 1.4 del CSA</t>
    </r>
  </si>
  <si>
    <r>
      <rPr>
        <b/>
        <sz val="10"/>
        <rFont val="Century Gothic"/>
        <family val="2"/>
      </rPr>
      <t>Catalogazione nuove opere/modifiche</t>
    </r>
    <r>
      <rPr>
        <sz val="10"/>
        <rFont val="Century Gothic"/>
        <family val="2"/>
      </rPr>
      <t xml:space="preserve">
L’Appaltatore potrà essere chiamato dal Committente ad effettuare l’attività di “Catalogazione” su opere con funzionalità idraulica di nuova realizzazione o per opere idrauliche esistenti modificate, come descritto al paragrafo 1.5 del CSA.</t>
    </r>
  </si>
  <si>
    <t>d</t>
  </si>
  <si>
    <t>L'importo contiene:</t>
  </si>
  <si>
    <t>costi sicurezza ex art. 95 comma 10 del codice:</t>
  </si>
  <si>
    <t>costi relativi alla manodopera:</t>
  </si>
  <si>
    <t>costi indiretti:</t>
  </si>
  <si>
    <r>
      <rPr>
        <b/>
        <sz val="10"/>
        <color theme="1"/>
        <rFont val="Century Gothic"/>
        <family val="2"/>
      </rPr>
      <t>OGGETTO</t>
    </r>
    <r>
      <rPr>
        <sz val="10"/>
        <color theme="1"/>
        <rFont val="Century Gothic"/>
        <family val="2"/>
      </rPr>
      <t>: Gara europea a procedura aperta per l’affidamento dei servizi di sorveglianza delle opere idrauliche della rete in gestione ad Autostrade per l’Italia s.p.a. ricadente nel territorio nazionale</t>
    </r>
  </si>
  <si>
    <t>Lotto n.:</t>
  </si>
  <si>
    <t>Schema di Offerta Economica</t>
  </si>
  <si>
    <r>
      <rPr>
        <b/>
        <sz val="10"/>
        <rFont val="Century Gothic"/>
        <family val="2"/>
      </rPr>
      <t xml:space="preserve">Servizi di ingegneria programmati
Il Servizio riguarda i presidi idraulici lungo la rete autostradale di competenza della Direzione di Tronco secondo il dettaglio </t>
    </r>
    <r>
      <rPr>
        <sz val="10"/>
        <rFont val="Century Gothic"/>
        <family val="2"/>
      </rPr>
      <t xml:space="preserve">riportato nel CSA (paragrafo </t>
    </r>
    <r>
      <rPr>
        <b/>
        <sz val="10"/>
        <rFont val="Century Gothic"/>
        <family val="2"/>
      </rPr>
      <t>1.1.1</t>
    </r>
    <r>
      <rPr>
        <sz val="10"/>
        <rFont val="Century Gothic"/>
        <family val="2"/>
      </rPr>
      <t xml:space="preserve">)
</t>
    </r>
    <r>
      <rPr>
        <b/>
        <sz val="10"/>
        <rFont val="Century Gothic"/>
        <family val="2"/>
      </rPr>
      <t>Nel prezzo offerto deve essere compreso anche l'eventuale/i ulteriore/i verifica/che ispettiva/e necessaria/e per la produzione del report.</t>
    </r>
  </si>
  <si>
    <t>Base di gara triennale</t>
  </si>
  <si>
    <t>8356359D95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</si>
</sst>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18"/>
      <color theme="3"/>
      <name val="Calibri Light"/>
      <family val="2"/>
      <scheme val="major"/>
    </font>
    <font>
      <b/>
      <sz val="9"/>
      <color theme="1"/>
      <name val="Century Gothic"/>
      <family val="2"/>
    </font>
    <font>
      <i/>
      <u/>
      <sz val="8"/>
      <name val="Century Gothic"/>
      <family val="2"/>
    </font>
    <font>
      <i/>
      <sz val="8"/>
      <name val="Century Gothic"/>
      <family val="2"/>
    </font>
    <font>
      <b/>
      <sz val="10"/>
      <name val="Century Gothic"/>
      <family val="2"/>
    </font>
    <font>
      <sz val="8"/>
      <name val="Century Gothic"/>
      <family val="2"/>
    </font>
    <font>
      <sz val="10"/>
      <name val="Century Gothic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entury Gothic"/>
      <family val="2"/>
    </font>
    <font>
      <sz val="9"/>
      <name val="Century Gothic"/>
      <family val="2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/>
    <xf numFmtId="0" fontId="5" fillId="0" borderId="0" xfId="0" applyFont="1" applyFill="1"/>
    <xf numFmtId="0" fontId="8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2" borderId="2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3" fontId="13" fillId="0" borderId="8" xfId="0" applyNumberFormat="1" applyFont="1" applyFill="1" applyBorder="1" applyAlignment="1">
      <alignment horizontal="center" vertical="center"/>
    </xf>
    <xf numFmtId="164" fontId="4" fillId="4" borderId="2" xfId="0" applyNumberFormat="1" applyFont="1" applyFill="1" applyBorder="1" applyAlignment="1">
      <alignment horizontal="right" vertical="center"/>
    </xf>
    <xf numFmtId="164" fontId="5" fillId="4" borderId="2" xfId="0" applyNumberFormat="1" applyFont="1" applyFill="1" applyBorder="1" applyAlignment="1">
      <alignment horizontal="right" vertical="center"/>
    </xf>
    <xf numFmtId="164" fontId="4" fillId="0" borderId="0" xfId="0" applyNumberFormat="1" applyFont="1"/>
    <xf numFmtId="0" fontId="4" fillId="0" borderId="0" xfId="0" applyFont="1" applyAlignment="1">
      <alignment vertical="center"/>
    </xf>
    <xf numFmtId="0" fontId="1" fillId="0" borderId="1" xfId="3" applyFont="1" applyAlignment="1">
      <alignment horizontal="right" vertical="center"/>
    </xf>
    <xf numFmtId="164" fontId="16" fillId="0" borderId="1" xfId="3" applyNumberFormat="1" applyFont="1" applyAlignment="1">
      <alignment horizontal="right" vertical="center"/>
    </xf>
    <xf numFmtId="0" fontId="14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right"/>
    </xf>
    <xf numFmtId="0" fontId="17" fillId="0" borderId="0" xfId="0" applyFont="1"/>
    <xf numFmtId="3" fontId="13" fillId="0" borderId="2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7" fillId="0" borderId="11" xfId="0" applyFont="1" applyBorder="1"/>
    <xf numFmtId="0" fontId="7" fillId="0" borderId="13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right" vertical="center"/>
    </xf>
    <xf numFmtId="0" fontId="7" fillId="0" borderId="15" xfId="0" applyFont="1" applyBorder="1"/>
    <xf numFmtId="0" fontId="7" fillId="0" borderId="16" xfId="0" applyFont="1" applyBorder="1"/>
    <xf numFmtId="0" fontId="7" fillId="0" borderId="16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3" fontId="13" fillId="0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64" fontId="13" fillId="2" borderId="2" xfId="0" applyNumberFormat="1" applyFont="1" applyFill="1" applyBorder="1" applyAlignment="1" applyProtection="1">
      <alignment horizontal="center" vertical="center"/>
      <protection locked="0"/>
    </xf>
    <xf numFmtId="9" fontId="7" fillId="0" borderId="12" xfId="4" applyFont="1" applyBorder="1" applyAlignment="1" applyProtection="1">
      <alignment horizontal="right" vertical="center"/>
      <protection locked="0"/>
    </xf>
    <xf numFmtId="9" fontId="7" fillId="0" borderId="14" xfId="4" applyFont="1" applyBorder="1" applyAlignment="1" applyProtection="1">
      <alignment horizontal="right" vertical="center"/>
      <protection locked="0"/>
    </xf>
    <xf numFmtId="9" fontId="7" fillId="0" borderId="17" xfId="4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164" fontId="5" fillId="3" borderId="2" xfId="0" applyNumberFormat="1" applyFont="1" applyFill="1" applyBorder="1" applyAlignment="1">
      <alignment horizontal="center" vertical="center"/>
    </xf>
    <xf numFmtId="44" fontId="15" fillId="0" borderId="2" xfId="1" applyFont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horizontal="left" vertical="center" wrapText="1"/>
      <protection locked="0"/>
    </xf>
    <xf numFmtId="0" fontId="18" fillId="0" borderId="3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5">
    <cellStyle name="Normale" xfId="0" builtinId="0"/>
    <cellStyle name="Percentuale" xfId="4" builtinId="5"/>
    <cellStyle name="Titolo" xfId="2" builtinId="15"/>
    <cellStyle name="Totale" xfId="3" builtinId="2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6"/>
  <sheetViews>
    <sheetView tabSelected="1" topLeftCell="A6" zoomScale="60" zoomScaleNormal="60" zoomScaleSheetLayoutView="90" workbookViewId="0">
      <selection activeCell="O10" sqref="O10"/>
    </sheetView>
  </sheetViews>
  <sheetFormatPr defaultColWidth="9.1796875" defaultRowHeight="12.5" x14ac:dyDescent="0.25"/>
  <cols>
    <col min="1" max="1" width="16.26953125" style="1" customWidth="1"/>
    <col min="2" max="2" width="11.81640625" style="1" customWidth="1"/>
    <col min="3" max="9" width="9.1796875" style="1"/>
    <col min="10" max="10" width="13" style="1" customWidth="1"/>
    <col min="11" max="11" width="13.7265625" style="1" customWidth="1"/>
    <col min="12" max="12" width="10.26953125" style="1" bestFit="1" customWidth="1"/>
    <col min="13" max="13" width="18.54296875" style="1" customWidth="1"/>
    <col min="14" max="14" width="22.54296875" style="1" bestFit="1" customWidth="1"/>
    <col min="15" max="15" width="13.7265625" style="1" bestFit="1" customWidth="1"/>
    <col min="16" max="16" width="14.81640625" style="1" bestFit="1" customWidth="1"/>
    <col min="17" max="17" width="16.453125" style="1" customWidth="1"/>
    <col min="18" max="18" width="16.26953125" style="1" bestFit="1" customWidth="1"/>
    <col min="19" max="19" width="13.1796875" style="1" customWidth="1"/>
    <col min="20" max="16384" width="9.1796875" style="1"/>
  </cols>
  <sheetData>
    <row r="1" spans="1:19" ht="38.25" customHeight="1" x14ac:dyDescent="0.25">
      <c r="A1" s="48" t="s">
        <v>46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19" ht="48.75" customHeight="1" x14ac:dyDescent="0.25">
      <c r="A2" s="49" t="s">
        <v>44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x14ac:dyDescent="0.25">
      <c r="A3" s="1" t="s">
        <v>45</v>
      </c>
      <c r="B3" s="2">
        <v>2</v>
      </c>
    </row>
    <row r="4" spans="1:19" x14ac:dyDescent="0.25">
      <c r="A4" s="1" t="s">
        <v>1</v>
      </c>
      <c r="B4" s="2" t="s">
        <v>49</v>
      </c>
    </row>
    <row r="6" spans="1:19" ht="72.75" customHeight="1" x14ac:dyDescent="0.25">
      <c r="A6" s="50" t="s">
        <v>2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</row>
    <row r="7" spans="1:19" ht="24.75" customHeight="1" x14ac:dyDescent="0.25">
      <c r="A7" s="57" t="s">
        <v>0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</row>
    <row r="8" spans="1:19" ht="31.5" customHeight="1" x14ac:dyDescent="0.25">
      <c r="A8" s="56" t="s">
        <v>3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</row>
    <row r="9" spans="1:19" ht="45" customHeight="1" x14ac:dyDescent="0.25">
      <c r="A9" s="10" t="s">
        <v>7</v>
      </c>
      <c r="B9" s="10" t="s">
        <v>4</v>
      </c>
      <c r="C9" s="42" t="s">
        <v>5</v>
      </c>
      <c r="D9" s="42"/>
      <c r="E9" s="42"/>
      <c r="F9" s="42"/>
      <c r="G9" s="42"/>
      <c r="H9" s="42" t="s">
        <v>6</v>
      </c>
      <c r="I9" s="42"/>
      <c r="J9" s="42"/>
      <c r="K9" s="13" t="s">
        <v>17</v>
      </c>
      <c r="L9" s="3" t="s">
        <v>14</v>
      </c>
      <c r="M9" s="3" t="s">
        <v>23</v>
      </c>
      <c r="N9" s="3" t="s">
        <v>15</v>
      </c>
      <c r="O9" s="3" t="s">
        <v>16</v>
      </c>
      <c r="P9" s="3" t="s">
        <v>11</v>
      </c>
      <c r="Q9" s="3" t="s">
        <v>12</v>
      </c>
      <c r="R9" s="3" t="s">
        <v>48</v>
      </c>
      <c r="S9" s="3" t="s">
        <v>13</v>
      </c>
    </row>
    <row r="10" spans="1:19" ht="79.5" customHeight="1" x14ac:dyDescent="0.25">
      <c r="A10" s="41" t="s">
        <v>20</v>
      </c>
      <c r="B10" s="34" t="s">
        <v>33</v>
      </c>
      <c r="C10" s="43" t="s">
        <v>47</v>
      </c>
      <c r="D10" s="44"/>
      <c r="E10" s="44"/>
      <c r="F10" s="44"/>
      <c r="G10" s="44"/>
      <c r="H10" s="58" t="s">
        <v>31</v>
      </c>
      <c r="I10" s="59"/>
      <c r="J10" s="60"/>
      <c r="K10" s="8" t="s">
        <v>27</v>
      </c>
      <c r="L10" s="35">
        <v>114</v>
      </c>
      <c r="M10" s="12">
        <f>+L10*0.5</f>
        <v>57</v>
      </c>
      <c r="N10" s="37"/>
      <c r="O10" s="15">
        <f>+M10*N10</f>
        <v>0</v>
      </c>
      <c r="P10" s="16">
        <f>+O10*3</f>
        <v>0</v>
      </c>
      <c r="Q10" s="45">
        <f>+SUM(P10:P13)</f>
        <v>0</v>
      </c>
      <c r="R10" s="46">
        <v>223281.255</v>
      </c>
      <c r="S10" s="47">
        <f>+(R10-Q10)/R10</f>
        <v>1</v>
      </c>
    </row>
    <row r="11" spans="1:19" ht="54.5" customHeight="1" x14ac:dyDescent="0.25">
      <c r="A11" s="41"/>
      <c r="B11" s="9" t="s">
        <v>34</v>
      </c>
      <c r="C11" s="44"/>
      <c r="D11" s="44"/>
      <c r="E11" s="44"/>
      <c r="F11" s="44"/>
      <c r="G11" s="44"/>
      <c r="H11" s="52" t="s">
        <v>32</v>
      </c>
      <c r="I11" s="52"/>
      <c r="J11" s="52"/>
      <c r="K11" s="11" t="s">
        <v>28</v>
      </c>
      <c r="L11" s="14">
        <v>538</v>
      </c>
      <c r="M11" s="12">
        <f>L11*0.25</f>
        <v>134.5</v>
      </c>
      <c r="N11" s="37"/>
      <c r="O11" s="15">
        <f>+M11*N11</f>
        <v>0</v>
      </c>
      <c r="P11" s="16">
        <f t="shared" ref="P11:P13" si="0">+O11*3</f>
        <v>0</v>
      </c>
      <c r="Q11" s="45"/>
      <c r="R11" s="46"/>
      <c r="S11" s="47"/>
    </row>
    <row r="12" spans="1:19" ht="89.5" customHeight="1" x14ac:dyDescent="0.25">
      <c r="A12" s="61" t="s">
        <v>19</v>
      </c>
      <c r="B12" s="36" t="s">
        <v>35</v>
      </c>
      <c r="C12" s="53" t="s">
        <v>37</v>
      </c>
      <c r="D12" s="54"/>
      <c r="E12" s="54"/>
      <c r="F12" s="54"/>
      <c r="G12" s="55"/>
      <c r="H12" s="51" t="s">
        <v>36</v>
      </c>
      <c r="I12" s="51"/>
      <c r="J12" s="51"/>
      <c r="K12" s="21" t="s">
        <v>18</v>
      </c>
      <c r="L12" s="14">
        <v>3</v>
      </c>
      <c r="M12" s="12">
        <f>+L12*1</f>
        <v>3</v>
      </c>
      <c r="N12" s="37"/>
      <c r="O12" s="15">
        <f>+M12*N12</f>
        <v>0</v>
      </c>
      <c r="P12" s="16">
        <f t="shared" si="0"/>
        <v>0</v>
      </c>
      <c r="Q12" s="45"/>
      <c r="R12" s="46"/>
      <c r="S12" s="47"/>
    </row>
    <row r="13" spans="1:19" ht="90" customHeight="1" x14ac:dyDescent="0.25">
      <c r="A13" s="62"/>
      <c r="B13" s="34" t="s">
        <v>39</v>
      </c>
      <c r="C13" s="43" t="s">
        <v>38</v>
      </c>
      <c r="D13" s="43"/>
      <c r="E13" s="43"/>
      <c r="F13" s="43"/>
      <c r="G13" s="43"/>
      <c r="H13" s="51" t="s">
        <v>36</v>
      </c>
      <c r="I13" s="51"/>
      <c r="J13" s="51"/>
      <c r="K13" s="11" t="s">
        <v>8</v>
      </c>
      <c r="L13" s="11" t="s">
        <v>8</v>
      </c>
      <c r="M13" s="24">
        <v>10</v>
      </c>
      <c r="N13" s="37"/>
      <c r="O13" s="15">
        <f>+M13*N13</f>
        <v>0</v>
      </c>
      <c r="P13" s="16">
        <f>+O13</f>
        <v>0</v>
      </c>
      <c r="Q13" s="45"/>
      <c r="R13" s="46"/>
      <c r="S13" s="47"/>
    </row>
    <row r="14" spans="1:19" ht="35.25" customHeight="1" x14ac:dyDescent="0.35">
      <c r="A14"/>
      <c r="B14" s="22" t="s">
        <v>24</v>
      </c>
      <c r="C14" s="23" t="s">
        <v>26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19" ht="35.25" customHeight="1" x14ac:dyDescent="0.35">
      <c r="A15"/>
      <c r="B15" s="22" t="s">
        <v>25</v>
      </c>
      <c r="C15" s="23" t="s">
        <v>30</v>
      </c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19" ht="35.25" customHeight="1" thickBot="1" x14ac:dyDescent="0.4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7" ht="25" customHeight="1" x14ac:dyDescent="0.3">
      <c r="M17" s="26" t="s">
        <v>40</v>
      </c>
      <c r="N17" s="27"/>
      <c r="O17" s="25"/>
      <c r="P17" s="25" t="s">
        <v>41</v>
      </c>
      <c r="Q17" s="38">
        <v>0</v>
      </c>
    </row>
    <row r="18" spans="1:17" ht="25" customHeight="1" x14ac:dyDescent="0.3">
      <c r="M18" s="28"/>
      <c r="N18" s="29"/>
      <c r="O18" s="30"/>
      <c r="P18" s="30" t="s">
        <v>42</v>
      </c>
      <c r="Q18" s="39">
        <v>0</v>
      </c>
    </row>
    <row r="19" spans="1:17" ht="25" customHeight="1" x14ac:dyDescent="0.3">
      <c r="M19" s="28"/>
      <c r="N19" s="29"/>
      <c r="O19" s="30"/>
      <c r="P19" s="30" t="s">
        <v>43</v>
      </c>
      <c r="Q19" s="39">
        <v>0</v>
      </c>
    </row>
    <row r="20" spans="1:17" ht="25" customHeight="1" thickBot="1" x14ac:dyDescent="0.35">
      <c r="M20" s="31"/>
      <c r="N20" s="32"/>
      <c r="O20" s="33"/>
      <c r="P20" s="33" t="s">
        <v>29</v>
      </c>
      <c r="Q20" s="40">
        <v>0</v>
      </c>
    </row>
    <row r="22" spans="1:17" x14ac:dyDescent="0.25">
      <c r="A22" s="5" t="s">
        <v>9</v>
      </c>
      <c r="B22" s="6"/>
    </row>
    <row r="23" spans="1:17" x14ac:dyDescent="0.25">
      <c r="A23" s="5"/>
      <c r="B23" s="6"/>
      <c r="P23" s="4" t="s">
        <v>21</v>
      </c>
      <c r="Q23" s="17">
        <v>31452.703450000001</v>
      </c>
    </row>
    <row r="24" spans="1:17" x14ac:dyDescent="0.25">
      <c r="A24" s="7"/>
      <c r="B24" s="6" t="s">
        <v>10</v>
      </c>
    </row>
    <row r="25" spans="1:17" s="18" customFormat="1" ht="25" customHeight="1" thickBot="1" x14ac:dyDescent="0.4">
      <c r="M25" s="19"/>
      <c r="N25" s="19"/>
      <c r="O25" s="19"/>
      <c r="P25" s="19" t="s">
        <v>22</v>
      </c>
      <c r="Q25" s="20">
        <f>+Q10+Q23</f>
        <v>31452.703450000001</v>
      </c>
    </row>
    <row r="26" spans="1:17" ht="13" thickTop="1" x14ac:dyDescent="0.25"/>
  </sheetData>
  <sheetProtection algorithmName="SHA-512" hashValue="pZQpSOOYHkl/lZuaBiVQUx7jJ+TqIgg1nvuUZ00kMwxUC1nbX4ghfaJq8MF0p4mX8Pr9a8BuwEg/35CT6HWGcg==" saltValue="uay5sFG1t1hbfI0i2QLpmw==" spinCount="100000" sheet="1" objects="1" scenarios="1"/>
  <mergeCells count="19">
    <mergeCell ref="R10:R13"/>
    <mergeCell ref="S10:S13"/>
    <mergeCell ref="A1:S1"/>
    <mergeCell ref="A2:S2"/>
    <mergeCell ref="A6:S6"/>
    <mergeCell ref="H12:J12"/>
    <mergeCell ref="H11:J11"/>
    <mergeCell ref="C13:G13"/>
    <mergeCell ref="C12:G12"/>
    <mergeCell ref="A8:S8"/>
    <mergeCell ref="A7:S7"/>
    <mergeCell ref="H10:J10"/>
    <mergeCell ref="A12:A13"/>
    <mergeCell ref="H13:J13"/>
    <mergeCell ref="A10:A11"/>
    <mergeCell ref="H9:J9"/>
    <mergeCell ref="C10:G11"/>
    <mergeCell ref="C9:G9"/>
    <mergeCell ref="Q10:Q13"/>
  </mergeCells>
  <printOptions horizontalCentered="1"/>
  <pageMargins left="0.11811023622047245" right="0.11811023622047245" top="0.55118110236220474" bottom="0.35433070866141736" header="0.11811023622047245" footer="0.11811023622047245"/>
  <pageSetup paperSize="9" scale="62" fitToHeight="50" orientation="landscape" r:id="rId1"/>
  <headerFooter>
    <oddHeader>&amp;LSchema di offerta economica
LOTTO n.1&amp;RAppalto per i servizi di sorveglianza degli asset di Autostrade per l'italia S.p.A.</oddHeader>
    <oddFooter>&amp;LDocumento informatico firmato digitalmente ai sensi del D.Lgs 82/2005 s.m.i. e norme collegate, il quale sostituisce il documento cartaceo e la firma autografa.&amp;R&amp;P/&amp;N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Prosia, Cristian</dc:creator>
  <cp:lastModifiedBy>Tascone, Federico</cp:lastModifiedBy>
  <cp:lastPrinted>2020-04-10T16:47:14Z</cp:lastPrinted>
  <dcterms:created xsi:type="dcterms:W3CDTF">2015-06-05T18:19:34Z</dcterms:created>
  <dcterms:modified xsi:type="dcterms:W3CDTF">2020-09-10T16:56:25Z</dcterms:modified>
</cp:coreProperties>
</file>